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ОШ\"/>
    </mc:Choice>
  </mc:AlternateContent>
  <xr:revisionPtr revIDLastSave="0" documentId="13_ncr:1_{38369E18-CD1A-4149-8E74-09A25EA9DA85}" xr6:coauthVersionLast="36" xr6:coauthVersionMax="36" xr10:uidLastSave="{00000000-0000-0000-0000-000000000000}"/>
  <bookViews>
    <workbookView xWindow="0" yWindow="0" windowWidth="28800" windowHeight="12225" xr2:uid="{B2A922EB-3EF8-4EBD-A392-A53FDB1C3DE8}"/>
  </bookViews>
  <sheets>
    <sheet name="Низкиничі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H27" i="3"/>
  <c r="BG27" i="3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K27" i="3"/>
  <c r="BI26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BI25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E25" i="3" s="1"/>
  <c r="F25" i="3"/>
  <c r="BI24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H24" i="3"/>
  <c r="E24" i="3" s="1"/>
  <c r="BI23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I22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J22" i="3" s="1"/>
  <c r="BI21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J21" i="3"/>
  <c r="I21" i="3"/>
  <c r="F21" i="3" s="1"/>
  <c r="H21" i="3"/>
  <c r="E21" i="3" s="1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E20" i="3" s="1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L18" i="3"/>
  <c r="H18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E16" i="3" s="1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E15" i="3" s="1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J13" i="3" s="1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E12" i="3" s="1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H11" i="3"/>
  <c r="E11" i="3" s="1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BI9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F9" i="3" s="1"/>
  <c r="H9" i="3"/>
  <c r="C111" i="2"/>
  <c r="E111" i="2" s="1"/>
  <c r="C96" i="2"/>
  <c r="E96" i="2" s="1"/>
  <c r="C85" i="2"/>
  <c r="E85" i="2" s="1"/>
  <c r="C75" i="2"/>
  <c r="E75" i="2" s="1"/>
  <c r="D70" i="2"/>
  <c r="D129" i="2" s="1"/>
  <c r="C53" i="2"/>
  <c r="E53" i="2" s="1"/>
  <c r="C47" i="2"/>
  <c r="E47" i="2" s="1"/>
  <c r="C41" i="2"/>
  <c r="E41" i="2" s="1"/>
  <c r="C35" i="2"/>
  <c r="E35" i="2" s="1"/>
  <c r="C22" i="2"/>
  <c r="E22" i="2" s="1"/>
  <c r="C8" i="2"/>
  <c r="E8" i="2" s="1"/>
  <c r="D4" i="2"/>
  <c r="D66" i="2" s="1"/>
  <c r="E71" i="2" l="1"/>
  <c r="E5" i="2"/>
  <c r="P27" i="3"/>
  <c r="J9" i="3"/>
  <c r="S27" i="3"/>
  <c r="BC27" i="3"/>
  <c r="J16" i="3"/>
  <c r="M18" i="3"/>
  <c r="M27" i="3" s="1"/>
  <c r="G25" i="3"/>
  <c r="L27" i="3"/>
  <c r="AQ27" i="3"/>
  <c r="V27" i="3"/>
  <c r="AH27" i="3"/>
  <c r="AT27" i="3"/>
  <c r="BF27" i="3"/>
  <c r="J12" i="3"/>
  <c r="G21" i="3"/>
  <c r="AE27" i="3"/>
  <c r="Y27" i="3"/>
  <c r="AK27" i="3"/>
  <c r="AW27" i="3"/>
  <c r="BI27" i="3"/>
  <c r="AB27" i="3"/>
  <c r="AN27" i="3"/>
  <c r="AZ27" i="3"/>
  <c r="J17" i="3"/>
  <c r="I18" i="3"/>
  <c r="F18" i="3" s="1"/>
  <c r="J25" i="3"/>
  <c r="J11" i="3"/>
  <c r="F11" i="3"/>
  <c r="G11" i="3" s="1"/>
  <c r="J24" i="3"/>
  <c r="F24" i="3"/>
  <c r="J20" i="3"/>
  <c r="F20" i="3"/>
  <c r="F27" i="3" s="1"/>
  <c r="J15" i="3"/>
  <c r="F15" i="3"/>
  <c r="G15" i="3"/>
  <c r="G24" i="3"/>
  <c r="J10" i="3"/>
  <c r="E10" i="3"/>
  <c r="G10" i="3" s="1"/>
  <c r="G12" i="3"/>
  <c r="J14" i="3"/>
  <c r="E14" i="3"/>
  <c r="G14" i="3" s="1"/>
  <c r="G16" i="3"/>
  <c r="J18" i="3"/>
  <c r="E18" i="3"/>
  <c r="J19" i="3"/>
  <c r="E19" i="3"/>
  <c r="G19" i="3" s="1"/>
  <c r="J23" i="3"/>
  <c r="E23" i="3"/>
  <c r="G23" i="3" s="1"/>
  <c r="H27" i="3"/>
  <c r="I27" i="3"/>
  <c r="E9" i="3"/>
  <c r="E13" i="3"/>
  <c r="G13" i="3" s="1"/>
  <c r="E17" i="3"/>
  <c r="G17" i="3" s="1"/>
  <c r="E22" i="3"/>
  <c r="G22" i="3" s="1"/>
  <c r="E26" i="3"/>
  <c r="G26" i="3" s="1"/>
  <c r="G20" i="3" l="1"/>
  <c r="J27" i="3"/>
  <c r="G18" i="3"/>
  <c r="E27" i="3"/>
  <c r="G9" i="3"/>
  <c r="G27" i="3" l="1"/>
</calcChain>
</file>

<file path=xl/sharedStrings.xml><?xml version="1.0" encoding="utf-8"?>
<sst xmlns="http://schemas.openxmlformats.org/spreadsheetml/2006/main" count="136" uniqueCount="78">
  <si>
    <t>Касові видатки Низкиничівська гімназія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</si>
  <si>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</si>
  <si>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</si>
  <si>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</si>
  <si>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</si>
  <si>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</si>
  <si>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</si>
  <si>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</si>
  <si>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</si>
  <si>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</si>
  <si>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</si>
  <si>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</si>
  <si>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</si>
  <si>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</si>
  <si>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</si>
  <si>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</si>
  <si>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</si>
  <si>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</si>
  <si>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</si>
  <si>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</si>
  <si>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</si>
  <si>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</si>
  <si>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</si>
  <si>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</si>
  <si>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</si>
  <si>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</si>
  <si>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</si>
  <si>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</si>
  <si>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</si>
  <si>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</si>
  <si>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</si>
  <si>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</si>
  <si>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</si>
  <si>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2024 р.</t>
  </si>
  <si>
    <t>на 01.01.2025 (08.01.25)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</si>
  <si>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</si>
  <si>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</si>
  <si>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</si>
  <si>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</si>
  <si>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</si>
  <si>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</si>
  <si>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</si>
  <si>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Субвенція харч. 1-4 кл 0611403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</si>
  <si>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</si>
  <si>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</si>
  <si>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</si>
  <si>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</si>
  <si>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Загальний фонд/00 
Захист України 0611291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</si>
  <si>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</si>
  <si>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</si>
  <si>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</si>
  <si>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</si>
  <si>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</si>
  <si>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</si>
  <si>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</si>
  <si>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</si>
  <si>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</si>
  <si>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</si>
  <si>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</si>
  <si>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</si>
  <si>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</si>
  <si>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</si>
  <si>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</si>
  <si>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</si>
  <si>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</si>
  <si>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</si>
  <si>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</si>
  <si>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</si>
  <si>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</si>
  <si>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</si>
  <si>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</si>
  <si>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</si>
  <si>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</si>
  <si>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</si>
  <si>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</si>
  <si>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</si>
  <si>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</si>
  <si>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Низкиничівська гімназія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</si>
</sst>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14" fontId="8" fillId="0" borderId="0" xfId="1" applyNumberFormat="1" applyFont="1" applyBorder="1" applyProtection="1"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3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519477B2-7180-4B3A-96D1-1085A280E5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ED92-48CE-4592-AD69-86BF5A653458}">
  <sheetPr codeName="Лист1">
    <pageSetUpPr fitToPage="1"/>
  </sheetPr>
  <dimension ref="A1:BP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4" hidden="1" customWidth="1"/>
    <col min="12" max="13" width="21.140625" style="140" hidden="1" customWidth="1"/>
    <col min="14" max="14" width="21.5703125" style="94" customWidth="1"/>
    <col min="15" max="16" width="21.140625" style="140" customWidth="1"/>
    <col min="17" max="17" width="21.5703125" style="94" hidden="1" customWidth="1"/>
    <col min="18" max="19" width="21.140625" style="140" hidden="1" customWidth="1"/>
    <col min="20" max="20" width="21.5703125" style="94" hidden="1" customWidth="1"/>
    <col min="21" max="22" width="21.140625" style="140" hidden="1" customWidth="1"/>
    <col min="23" max="23" width="21.5703125" style="94" hidden="1" customWidth="1"/>
    <col min="24" max="25" width="21.140625" style="140" hidden="1" customWidth="1"/>
    <col min="26" max="26" width="21.5703125" style="94" hidden="1" customWidth="1"/>
    <col min="27" max="28" width="21.140625" style="140" hidden="1" customWidth="1"/>
    <col min="29" max="29" width="21.5703125" style="94" hidden="1" customWidth="1"/>
    <col min="30" max="31" width="21.140625" style="140" hidden="1" customWidth="1"/>
    <col min="32" max="32" width="21.5703125" style="94" hidden="1" customWidth="1"/>
    <col min="33" max="34" width="21.140625" style="140" hidden="1" customWidth="1"/>
    <col min="35" max="35" width="18.140625" style="94" hidden="1" customWidth="1"/>
    <col min="36" max="37" width="17.85546875" style="140" hidden="1" customWidth="1"/>
    <col min="38" max="38" width="20.5703125" style="140" customWidth="1"/>
    <col min="39" max="40" width="22.7109375" style="140" customWidth="1"/>
    <col min="41" max="41" width="21.140625" style="94" hidden="1" customWidth="1"/>
    <col min="42" max="43" width="20.85546875" style="140" hidden="1" customWidth="1"/>
    <col min="44" max="44" width="21.5703125" style="94" hidden="1" customWidth="1"/>
    <col min="45" max="46" width="21.140625" style="140" hidden="1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1.5703125" style="94" hidden="1" customWidth="1"/>
    <col min="54" max="55" width="21.140625" style="140" hidden="1" customWidth="1"/>
    <col min="56" max="56" width="22" style="94" hidden="1" customWidth="1"/>
    <col min="57" max="57" width="20" style="140" hidden="1" customWidth="1"/>
    <col min="58" max="58" width="18.28515625" style="140" hidden="1" customWidth="1"/>
    <col min="59" max="59" width="22" style="94" hidden="1" customWidth="1"/>
    <col min="60" max="60" width="20" style="140" hidden="1" customWidth="1"/>
    <col min="61" max="61" width="18.28515625" style="140" hidden="1" customWidth="1"/>
    <col min="62" max="63" width="18.140625" style="140" customWidth="1"/>
    <col min="64" max="64" width="14.28515625" style="94" customWidth="1"/>
    <col min="65" max="67" width="18.140625" style="140" customWidth="1"/>
    <col min="68" max="69" width="14.28515625" style="94" customWidth="1"/>
    <col min="70" max="16384" width="9.140625" style="94"/>
  </cols>
  <sheetData>
    <row r="1" spans="1:68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J1" s="36"/>
      <c r="AK1" s="36"/>
      <c r="AL1" s="36"/>
      <c r="AM1" s="37"/>
      <c r="AN1" s="37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H1" s="36"/>
      <c r="BI1" s="36"/>
      <c r="BJ1" s="36"/>
      <c r="BK1" s="37"/>
      <c r="BM1" s="36"/>
      <c r="BN1" s="36"/>
      <c r="BO1" s="37"/>
    </row>
    <row r="2" spans="1:68" s="38" customFormat="1" ht="12.75" customHeight="1" x14ac:dyDescent="0.35">
      <c r="A2" s="34"/>
      <c r="B2" s="39" t="s">
        <v>32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</row>
    <row r="3" spans="1:68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</row>
    <row r="4" spans="1:68" s="38" customFormat="1" ht="25.5" customHeight="1" x14ac:dyDescent="0.35">
      <c r="A4" s="34"/>
      <c r="B4" s="40" t="s">
        <v>33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</row>
    <row r="5" spans="1:68" s="34" customFormat="1" ht="18.75" customHeight="1" thickBot="1" x14ac:dyDescent="0.3">
      <c r="B5" s="42"/>
      <c r="C5" s="42"/>
      <c r="D5" s="42"/>
      <c r="E5" s="42"/>
      <c r="F5" s="42"/>
      <c r="G5" s="42"/>
      <c r="H5" s="42"/>
      <c r="I5" s="42"/>
      <c r="J5" s="42"/>
      <c r="K5" s="42"/>
      <c r="L5" s="43" t="s">
        <v>34</v>
      </c>
      <c r="N5" s="42"/>
      <c r="O5" s="43"/>
      <c r="Q5" s="42"/>
      <c r="T5" s="42"/>
      <c r="W5" s="42"/>
      <c r="Z5" s="42"/>
      <c r="AA5" s="43"/>
      <c r="AC5" s="42"/>
      <c r="AD5" s="43"/>
      <c r="AF5" s="42"/>
      <c r="AG5" s="43"/>
      <c r="AI5" s="42"/>
      <c r="AL5" s="42"/>
      <c r="AM5" s="42"/>
      <c r="AN5" s="42"/>
      <c r="AO5" s="42"/>
      <c r="AR5" s="42"/>
      <c r="AU5" s="42"/>
      <c r="AX5" s="42"/>
      <c r="BA5" s="42"/>
      <c r="BD5" s="42"/>
      <c r="BG5" s="42"/>
      <c r="BJ5" s="42"/>
      <c r="BK5" s="42"/>
      <c r="BL5" s="42"/>
      <c r="BN5" s="42"/>
      <c r="BO5" s="42"/>
      <c r="BP5" s="42"/>
    </row>
    <row r="6" spans="1:68" s="38" customFormat="1" ht="52.5" customHeight="1" thickBot="1" x14ac:dyDescent="0.3">
      <c r="A6" s="44" t="s">
        <v>35</v>
      </c>
      <c r="B6" s="45" t="s">
        <v>36</v>
      </c>
      <c r="C6" s="46" t="s">
        <v>37</v>
      </c>
      <c r="D6" s="47"/>
      <c r="E6" s="48" t="s">
        <v>38</v>
      </c>
      <c r="F6" s="49"/>
      <c r="G6" s="50"/>
      <c r="H6" s="48" t="s">
        <v>39</v>
      </c>
      <c r="I6" s="49"/>
      <c r="J6" s="50"/>
      <c r="K6" s="51" t="s">
        <v>40</v>
      </c>
      <c r="L6" s="52"/>
      <c r="M6" s="53"/>
      <c r="N6" s="51" t="s">
        <v>41</v>
      </c>
      <c r="O6" s="52"/>
      <c r="P6" s="53"/>
      <c r="Q6" s="51" t="s">
        <v>42</v>
      </c>
      <c r="R6" s="52"/>
      <c r="S6" s="53"/>
      <c r="T6" s="51" t="s">
        <v>43</v>
      </c>
      <c r="U6" s="52"/>
      <c r="V6" s="53"/>
      <c r="W6" s="51" t="s">
        <v>44</v>
      </c>
      <c r="X6" s="52"/>
      <c r="Y6" s="53"/>
      <c r="Z6" s="51" t="s">
        <v>45</v>
      </c>
      <c r="AA6" s="52"/>
      <c r="AB6" s="53"/>
      <c r="AC6" s="51" t="s">
        <v>46</v>
      </c>
      <c r="AD6" s="52"/>
      <c r="AE6" s="53"/>
      <c r="AF6" s="51" t="s">
        <v>47</v>
      </c>
      <c r="AG6" s="52"/>
      <c r="AH6" s="53"/>
      <c r="AI6" s="51" t="s">
        <v>48</v>
      </c>
      <c r="AJ6" s="52"/>
      <c r="AK6" s="53"/>
      <c r="AL6" s="52" t="s">
        <v>49</v>
      </c>
      <c r="AM6" s="52"/>
      <c r="AN6" s="53"/>
      <c r="AO6" s="51" t="s">
        <v>50</v>
      </c>
      <c r="AP6" s="52"/>
      <c r="AQ6" s="53"/>
      <c r="AR6" s="51" t="s">
        <v>51</v>
      </c>
      <c r="AS6" s="52"/>
      <c r="AT6" s="53"/>
      <c r="AU6" s="51" t="s">
        <v>52</v>
      </c>
      <c r="AV6" s="52"/>
      <c r="AW6" s="53"/>
      <c r="AX6" s="51" t="s">
        <v>53</v>
      </c>
      <c r="AY6" s="52"/>
      <c r="AZ6" s="53"/>
      <c r="BA6" s="51" t="s">
        <v>54</v>
      </c>
      <c r="BB6" s="52"/>
      <c r="BC6" s="53"/>
      <c r="BD6" s="54" t="s">
        <v>55</v>
      </c>
      <c r="BE6" s="55"/>
      <c r="BF6" s="56"/>
      <c r="BG6" s="54" t="s">
        <v>56</v>
      </c>
      <c r="BH6" s="55"/>
      <c r="BI6" s="56"/>
    </row>
    <row r="7" spans="1:68" s="38" customFormat="1" ht="49.5" customHeight="1" thickBot="1" x14ac:dyDescent="0.3">
      <c r="A7" s="57"/>
      <c r="B7" s="58"/>
      <c r="C7" s="59"/>
      <c r="D7" s="60"/>
      <c r="E7" s="61" t="s">
        <v>57</v>
      </c>
      <c r="F7" s="62" t="s">
        <v>58</v>
      </c>
      <c r="G7" s="63" t="s">
        <v>59</v>
      </c>
      <c r="H7" s="61" t="s">
        <v>57</v>
      </c>
      <c r="I7" s="62" t="s">
        <v>58</v>
      </c>
      <c r="J7" s="63" t="s">
        <v>59</v>
      </c>
      <c r="K7" s="64" t="s">
        <v>57</v>
      </c>
      <c r="L7" s="65" t="s">
        <v>58</v>
      </c>
      <c r="M7" s="66" t="s">
        <v>59</v>
      </c>
      <c r="N7" s="64" t="s">
        <v>57</v>
      </c>
      <c r="O7" s="65" t="s">
        <v>58</v>
      </c>
      <c r="P7" s="66" t="s">
        <v>59</v>
      </c>
      <c r="Q7" s="64" t="s">
        <v>57</v>
      </c>
      <c r="R7" s="65" t="s">
        <v>58</v>
      </c>
      <c r="S7" s="66" t="s">
        <v>59</v>
      </c>
      <c r="T7" s="64" t="s">
        <v>57</v>
      </c>
      <c r="U7" s="65" t="s">
        <v>58</v>
      </c>
      <c r="V7" s="66" t="s">
        <v>59</v>
      </c>
      <c r="W7" s="64" t="s">
        <v>57</v>
      </c>
      <c r="X7" s="65" t="s">
        <v>58</v>
      </c>
      <c r="Y7" s="66" t="s">
        <v>59</v>
      </c>
      <c r="Z7" s="64" t="s">
        <v>57</v>
      </c>
      <c r="AA7" s="65" t="s">
        <v>58</v>
      </c>
      <c r="AB7" s="66" t="s">
        <v>59</v>
      </c>
      <c r="AC7" s="64" t="s">
        <v>57</v>
      </c>
      <c r="AD7" s="65" t="s">
        <v>58</v>
      </c>
      <c r="AE7" s="66" t="s">
        <v>59</v>
      </c>
      <c r="AF7" s="64" t="s">
        <v>57</v>
      </c>
      <c r="AG7" s="65" t="s">
        <v>58</v>
      </c>
      <c r="AH7" s="66" t="s">
        <v>59</v>
      </c>
      <c r="AI7" s="64" t="s">
        <v>57</v>
      </c>
      <c r="AJ7" s="65" t="s">
        <v>58</v>
      </c>
      <c r="AK7" s="66" t="s">
        <v>59</v>
      </c>
      <c r="AL7" s="64" t="s">
        <v>57</v>
      </c>
      <c r="AM7" s="65" t="s">
        <v>58</v>
      </c>
      <c r="AN7" s="66" t="s">
        <v>59</v>
      </c>
      <c r="AO7" s="64" t="s">
        <v>57</v>
      </c>
      <c r="AP7" s="65" t="s">
        <v>58</v>
      </c>
      <c r="AQ7" s="66" t="s">
        <v>59</v>
      </c>
      <c r="AR7" s="64" t="s">
        <v>57</v>
      </c>
      <c r="AS7" s="65" t="s">
        <v>58</v>
      </c>
      <c r="AT7" s="66" t="s">
        <v>59</v>
      </c>
      <c r="AU7" s="64" t="s">
        <v>57</v>
      </c>
      <c r="AV7" s="65" t="s">
        <v>58</v>
      </c>
      <c r="AW7" s="66" t="s">
        <v>59</v>
      </c>
      <c r="AX7" s="64" t="s">
        <v>57</v>
      </c>
      <c r="AY7" s="65" t="s">
        <v>58</v>
      </c>
      <c r="AZ7" s="66" t="s">
        <v>59</v>
      </c>
      <c r="BA7" s="64" t="s">
        <v>57</v>
      </c>
      <c r="BB7" s="65" t="s">
        <v>58</v>
      </c>
      <c r="BC7" s="66" t="s">
        <v>59</v>
      </c>
      <c r="BD7" s="64" t="s">
        <v>57</v>
      </c>
      <c r="BE7" s="65" t="s">
        <v>58</v>
      </c>
      <c r="BF7" s="66" t="s">
        <v>59</v>
      </c>
      <c r="BG7" s="64" t="s">
        <v>57</v>
      </c>
      <c r="BH7" s="65" t="s">
        <v>58</v>
      </c>
      <c r="BI7" s="66" t="s">
        <v>59</v>
      </c>
    </row>
    <row r="8" spans="1:68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2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9</v>
      </c>
      <c r="AH8" s="77">
        <v>9</v>
      </c>
      <c r="AI8" s="76">
        <v>10</v>
      </c>
      <c r="AJ8" s="77">
        <v>11</v>
      </c>
      <c r="AK8" s="77">
        <v>12</v>
      </c>
      <c r="AL8" s="78">
        <v>13</v>
      </c>
      <c r="AM8" s="79">
        <v>14</v>
      </c>
      <c r="AN8" s="79">
        <v>15</v>
      </c>
      <c r="AO8" s="78">
        <v>16</v>
      </c>
      <c r="AP8" s="79">
        <v>17</v>
      </c>
      <c r="AQ8" s="79">
        <v>18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6">
        <v>10</v>
      </c>
      <c r="BB8" s="77">
        <v>9</v>
      </c>
      <c r="BC8" s="77">
        <v>9</v>
      </c>
      <c r="BD8" s="78">
        <v>19</v>
      </c>
      <c r="BE8" s="79">
        <v>20</v>
      </c>
      <c r="BF8" s="79">
        <v>21</v>
      </c>
      <c r="BG8" s="78">
        <v>19</v>
      </c>
      <c r="BH8" s="79">
        <v>20</v>
      </c>
      <c r="BI8" s="79">
        <v>21</v>
      </c>
    </row>
    <row r="9" spans="1:68" ht="18.75" customHeight="1" x14ac:dyDescent="0.2">
      <c r="A9" s="81" t="s">
        <v>77</v>
      </c>
      <c r="B9" s="132">
        <v>2111</v>
      </c>
      <c r="C9" s="82" t="s">
        <v>60</v>
      </c>
      <c r="D9" s="133"/>
      <c r="E9" s="83">
        <f t="shared" ref="E9:F26" si="0">H9+AI9+AL9+AO9+AX9+BA9+AR9+AU9+BD9+BG9</f>
        <v>15517.59</v>
      </c>
      <c r="F9" s="84">
        <f t="shared" si="0"/>
        <v>15517.59</v>
      </c>
      <c r="G9" s="134">
        <f>E9-F9</f>
        <v>0</v>
      </c>
      <c r="H9" s="86">
        <f>K9+N9+Q9+T9+W9+Z9+AC9+AF9</f>
        <v>15517.59</v>
      </c>
      <c r="I9" s="87">
        <f>L9+O9+R9+U9+X9+AA9+AD9+AG9</f>
        <v>15517.59</v>
      </c>
      <c r="J9" s="88">
        <f>H9-I9</f>
        <v>0</v>
      </c>
      <c r="K9" s="89">
        <v>0</v>
      </c>
      <c r="L9" s="90">
        <v>0</v>
      </c>
      <c r="M9" s="91">
        <f>K9-L9</f>
        <v>0</v>
      </c>
      <c r="N9" s="89">
        <v>15517.59</v>
      </c>
      <c r="O9" s="90">
        <v>15517.59</v>
      </c>
      <c r="P9" s="91">
        <f>N9-O9</f>
        <v>0</v>
      </c>
      <c r="Q9" s="89">
        <v>0</v>
      </c>
      <c r="R9" s="90">
        <v>0</v>
      </c>
      <c r="S9" s="91">
        <f>Q9-R9</f>
        <v>0</v>
      </c>
      <c r="T9" s="89">
        <v>0</v>
      </c>
      <c r="U9" s="90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0</v>
      </c>
      <c r="AA9" s="90">
        <v>0</v>
      </c>
      <c r="AB9" s="91">
        <f>Z9-AA9</f>
        <v>0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90">
        <v>0</v>
      </c>
      <c r="AQ9" s="91">
        <f>AO9-AP9</f>
        <v>0</v>
      </c>
      <c r="AR9" s="89">
        <v>0</v>
      </c>
      <c r="AS9" s="90">
        <v>0</v>
      </c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89">
        <v>0</v>
      </c>
      <c r="BH9" s="90">
        <v>0</v>
      </c>
      <c r="BI9" s="91">
        <f>BG9-BH9</f>
        <v>0</v>
      </c>
      <c r="BJ9" s="94"/>
      <c r="BK9" s="94"/>
      <c r="BM9" s="94"/>
      <c r="BN9" s="94"/>
      <c r="BO9" s="94"/>
    </row>
    <row r="10" spans="1:68" ht="18.75" customHeight="1" x14ac:dyDescent="0.2">
      <c r="A10" s="95"/>
      <c r="B10" s="96">
        <v>2120</v>
      </c>
      <c r="C10" s="97" t="s">
        <v>61</v>
      </c>
      <c r="D10" s="135"/>
      <c r="E10" s="98">
        <f t="shared" si="0"/>
        <v>0</v>
      </c>
      <c r="F10" s="99">
        <f t="shared" si="0"/>
        <v>0</v>
      </c>
      <c r="G10" s="134">
        <f>E10-F10</f>
        <v>0</v>
      </c>
      <c r="H10" s="100">
        <f t="shared" ref="H10:I26" si="1">K10+N10+Q10+T10+W10+Z10+AC10+AF10</f>
        <v>0</v>
      </c>
      <c r="I10" s="101">
        <f t="shared" si="1"/>
        <v>0</v>
      </c>
      <c r="J10" s="88">
        <f>H10-I10</f>
        <v>0</v>
      </c>
      <c r="K10" s="102">
        <v>0</v>
      </c>
      <c r="L10" s="103">
        <v>0</v>
      </c>
      <c r="M10" s="91">
        <f>K10-L10</f>
        <v>0</v>
      </c>
      <c r="N10" s="102">
        <v>0</v>
      </c>
      <c r="O10" s="103">
        <v>0</v>
      </c>
      <c r="P10" s="91">
        <f>N10-O10</f>
        <v>0</v>
      </c>
      <c r="Q10" s="102">
        <v>0</v>
      </c>
      <c r="R10" s="103">
        <v>0</v>
      </c>
      <c r="S10" s="91">
        <f>Q10-R10</f>
        <v>0</v>
      </c>
      <c r="T10" s="102">
        <v>0</v>
      </c>
      <c r="U10" s="103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0</v>
      </c>
      <c r="AA10" s="103">
        <v>0</v>
      </c>
      <c r="AB10" s="91">
        <f>Z10-AA10</f>
        <v>0</v>
      </c>
      <c r="AC10" s="102">
        <v>0</v>
      </c>
      <c r="AD10" s="103">
        <v>0</v>
      </c>
      <c r="AE10" s="91">
        <f>AC10-AD10</f>
        <v>0</v>
      </c>
      <c r="AF10" s="102">
        <v>0</v>
      </c>
      <c r="AG10" s="103">
        <v>0</v>
      </c>
      <c r="AH10" s="91">
        <f>AF10-AG10</f>
        <v>0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>
        <v>0</v>
      </c>
      <c r="AQ10" s="91">
        <f>AO10-AP10</f>
        <v>0</v>
      </c>
      <c r="AR10" s="102">
        <v>0</v>
      </c>
      <c r="AS10" s="103">
        <v>0</v>
      </c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102">
        <v>0</v>
      </c>
      <c r="BH10" s="103">
        <v>0</v>
      </c>
      <c r="BI10" s="91">
        <f>BG10-BH10</f>
        <v>0</v>
      </c>
      <c r="BJ10" s="94"/>
      <c r="BK10" s="94"/>
      <c r="BM10" s="94"/>
      <c r="BN10" s="94"/>
      <c r="BO10" s="94"/>
    </row>
    <row r="11" spans="1:68" ht="18.75" customHeight="1" x14ac:dyDescent="0.2">
      <c r="A11" s="95"/>
      <c r="B11" s="96">
        <v>2210</v>
      </c>
      <c r="C11" s="97" t="s">
        <v>2</v>
      </c>
      <c r="D11" s="135"/>
      <c r="E11" s="98">
        <f t="shared" si="0"/>
        <v>37196.1</v>
      </c>
      <c r="F11" s="99">
        <f t="shared" si="0"/>
        <v>37196.1</v>
      </c>
      <c r="G11" s="134">
        <f t="shared" ref="G11:G26" si="2">E11-F11</f>
        <v>0</v>
      </c>
      <c r="H11" s="100">
        <f t="shared" si="1"/>
        <v>0</v>
      </c>
      <c r="I11" s="101">
        <f t="shared" si="1"/>
        <v>0</v>
      </c>
      <c r="J11" s="88">
        <f t="shared" ref="J11:J26" si="3">H11-I11</f>
        <v>0</v>
      </c>
      <c r="K11" s="102">
        <v>0</v>
      </c>
      <c r="L11" s="103">
        <v>0</v>
      </c>
      <c r="M11" s="91">
        <f t="shared" ref="M11:M26" si="4">K11-L11</f>
        <v>0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2">
        <v>0</v>
      </c>
      <c r="U11" s="103">
        <v>0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/>
      <c r="AA11" s="103">
        <v>0</v>
      </c>
      <c r="AB11" s="91">
        <f t="shared" ref="AB11:AB26" si="9">Z11-AA11</f>
        <v>0</v>
      </c>
      <c r="AC11" s="102">
        <v>0</v>
      </c>
      <c r="AD11" s="103">
        <v>0</v>
      </c>
      <c r="AE11" s="91">
        <f t="shared" ref="AE11:AE26" si="10">AC11-AD11</f>
        <v>0</v>
      </c>
      <c r="AF11" s="102">
        <v>0</v>
      </c>
      <c r="AG11" s="103">
        <v>0</v>
      </c>
      <c r="AH11" s="91">
        <f t="shared" ref="AH11:AH26" si="11">AF11-AG11</f>
        <v>0</v>
      </c>
      <c r="AI11" s="102">
        <v>0</v>
      </c>
      <c r="AJ11" s="103">
        <v>0</v>
      </c>
      <c r="AK11" s="91">
        <f t="shared" ref="AK11:AK26" si="12">AI11-AJ11</f>
        <v>0</v>
      </c>
      <c r="AL11" s="102">
        <v>37196.1</v>
      </c>
      <c r="AM11" s="103">
        <v>37196.1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0</v>
      </c>
      <c r="AS11" s="103">
        <v>0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102">
        <v>0</v>
      </c>
      <c r="BH11" s="103">
        <v>0</v>
      </c>
      <c r="BI11" s="91">
        <f t="shared" ref="BI11:BI26" si="20">BG11-BH11</f>
        <v>0</v>
      </c>
      <c r="BJ11" s="94"/>
      <c r="BK11" s="94"/>
      <c r="BM11" s="94"/>
      <c r="BN11" s="94"/>
      <c r="BO11" s="94"/>
    </row>
    <row r="12" spans="1:68" ht="18.75" customHeight="1" x14ac:dyDescent="0.2">
      <c r="A12" s="95"/>
      <c r="B12" s="96">
        <v>2220</v>
      </c>
      <c r="C12" s="106" t="s">
        <v>62</v>
      </c>
      <c r="D12" s="107"/>
      <c r="E12" s="98">
        <f t="shared" si="0"/>
        <v>0</v>
      </c>
      <c r="F12" s="99">
        <f t="shared" si="0"/>
        <v>0</v>
      </c>
      <c r="G12" s="85">
        <f t="shared" si="2"/>
        <v>0</v>
      </c>
      <c r="H12" s="100">
        <f t="shared" si="1"/>
        <v>0</v>
      </c>
      <c r="I12" s="101">
        <f t="shared" si="1"/>
        <v>0</v>
      </c>
      <c r="J12" s="88">
        <f t="shared" si="3"/>
        <v>0</v>
      </c>
      <c r="K12" s="102">
        <v>0</v>
      </c>
      <c r="L12" s="108">
        <v>0</v>
      </c>
      <c r="M12" s="91">
        <f t="shared" si="4"/>
        <v>0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2">
        <v>0</v>
      </c>
      <c r="U12" s="108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102">
        <v>0</v>
      </c>
      <c r="BH12" s="108">
        <v>0</v>
      </c>
      <c r="BI12" s="91">
        <f t="shared" si="20"/>
        <v>0</v>
      </c>
      <c r="BJ12" s="94"/>
      <c r="BK12" s="94"/>
      <c r="BM12" s="94"/>
      <c r="BN12" s="94"/>
      <c r="BO12" s="94"/>
    </row>
    <row r="13" spans="1:68" ht="18.75" customHeight="1" x14ac:dyDescent="0.2">
      <c r="A13" s="95"/>
      <c r="B13" s="96">
        <v>2230</v>
      </c>
      <c r="C13" s="97" t="s">
        <v>63</v>
      </c>
      <c r="D13" s="135"/>
      <c r="E13" s="98">
        <f t="shared" si="0"/>
        <v>0</v>
      </c>
      <c r="F13" s="99">
        <f t="shared" si="0"/>
        <v>0</v>
      </c>
      <c r="G13" s="134">
        <f t="shared" si="2"/>
        <v>0</v>
      </c>
      <c r="H13" s="100">
        <f t="shared" si="1"/>
        <v>0</v>
      </c>
      <c r="I13" s="101">
        <f t="shared" si="1"/>
        <v>0</v>
      </c>
      <c r="J13" s="88">
        <f t="shared" si="3"/>
        <v>0</v>
      </c>
      <c r="K13" s="102">
        <v>0</v>
      </c>
      <c r="L13" s="103">
        <v>0</v>
      </c>
      <c r="M13" s="91">
        <f t="shared" si="4"/>
        <v>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2">
        <v>0</v>
      </c>
      <c r="U13" s="103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>
        <v>0</v>
      </c>
      <c r="AG13" s="103">
        <v>0</v>
      </c>
      <c r="AH13" s="91">
        <f t="shared" si="11"/>
        <v>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102">
        <v>0</v>
      </c>
      <c r="BH13" s="103">
        <v>0</v>
      </c>
      <c r="BI13" s="91">
        <f t="shared" si="20"/>
        <v>0</v>
      </c>
      <c r="BJ13" s="94"/>
      <c r="BK13" s="94"/>
      <c r="BM13" s="94"/>
      <c r="BN13" s="94"/>
      <c r="BO13" s="94"/>
    </row>
    <row r="14" spans="1:68" ht="18.75" customHeight="1" x14ac:dyDescent="0.2">
      <c r="A14" s="95"/>
      <c r="B14" s="96">
        <v>2240</v>
      </c>
      <c r="C14" s="97" t="s">
        <v>14</v>
      </c>
      <c r="D14" s="135"/>
      <c r="E14" s="98">
        <f t="shared" si="0"/>
        <v>99000</v>
      </c>
      <c r="F14" s="99">
        <f t="shared" si="0"/>
        <v>99000</v>
      </c>
      <c r="G14" s="134">
        <f t="shared" si="2"/>
        <v>0</v>
      </c>
      <c r="H14" s="100">
        <f t="shared" si="1"/>
        <v>0</v>
      </c>
      <c r="I14" s="101">
        <f t="shared" si="1"/>
        <v>0</v>
      </c>
      <c r="J14" s="88">
        <f t="shared" si="3"/>
        <v>0</v>
      </c>
      <c r="K14" s="102">
        <v>0</v>
      </c>
      <c r="L14" s="103">
        <v>0</v>
      </c>
      <c r="M14" s="91">
        <f t="shared" si="4"/>
        <v>0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2">
        <v>0</v>
      </c>
      <c r="U14" s="103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0</v>
      </c>
      <c r="AJ14" s="103">
        <v>0</v>
      </c>
      <c r="AK14" s="91">
        <f t="shared" si="12"/>
        <v>0</v>
      </c>
      <c r="AL14" s="102">
        <v>99000</v>
      </c>
      <c r="AM14" s="103">
        <v>99000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102">
        <v>0</v>
      </c>
      <c r="BH14" s="103">
        <v>0</v>
      </c>
      <c r="BI14" s="91">
        <f t="shared" si="20"/>
        <v>0</v>
      </c>
      <c r="BJ14" s="94"/>
      <c r="BK14" s="94"/>
      <c r="BM14" s="94"/>
      <c r="BN14" s="94"/>
      <c r="BO14" s="94"/>
    </row>
    <row r="15" spans="1:68" ht="18.75" customHeight="1" x14ac:dyDescent="0.2">
      <c r="A15" s="95"/>
      <c r="B15" s="96">
        <v>2250</v>
      </c>
      <c r="C15" s="97" t="s">
        <v>64</v>
      </c>
      <c r="D15" s="135"/>
      <c r="E15" s="98">
        <f t="shared" si="0"/>
        <v>0</v>
      </c>
      <c r="F15" s="99">
        <f t="shared" si="0"/>
        <v>0</v>
      </c>
      <c r="G15" s="134">
        <f t="shared" si="2"/>
        <v>0</v>
      </c>
      <c r="H15" s="100">
        <f t="shared" si="1"/>
        <v>0</v>
      </c>
      <c r="I15" s="101">
        <f t="shared" si="1"/>
        <v>0</v>
      </c>
      <c r="J15" s="88">
        <f t="shared" si="3"/>
        <v>0</v>
      </c>
      <c r="K15" s="102">
        <v>0</v>
      </c>
      <c r="L15" s="103">
        <v>0</v>
      </c>
      <c r="M15" s="91">
        <f t="shared" si="4"/>
        <v>0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2">
        <v>0</v>
      </c>
      <c r="U15" s="103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102">
        <v>0</v>
      </c>
      <c r="BH15" s="103">
        <v>0</v>
      </c>
      <c r="BI15" s="91">
        <f t="shared" si="20"/>
        <v>0</v>
      </c>
      <c r="BJ15" s="94"/>
      <c r="BK15" s="94"/>
      <c r="BM15" s="94"/>
      <c r="BN15" s="94"/>
      <c r="BO15" s="94"/>
    </row>
    <row r="16" spans="1:68" ht="18.75" customHeight="1" x14ac:dyDescent="0.2">
      <c r="A16" s="95"/>
      <c r="B16" s="96">
        <v>2271</v>
      </c>
      <c r="C16" s="97" t="s">
        <v>65</v>
      </c>
      <c r="D16" s="135"/>
      <c r="E16" s="98">
        <f t="shared" si="0"/>
        <v>0</v>
      </c>
      <c r="F16" s="99">
        <f t="shared" si="0"/>
        <v>0</v>
      </c>
      <c r="G16" s="134">
        <f t="shared" si="2"/>
        <v>0</v>
      </c>
      <c r="H16" s="100">
        <f t="shared" si="1"/>
        <v>0</v>
      </c>
      <c r="I16" s="101">
        <f t="shared" si="1"/>
        <v>0</v>
      </c>
      <c r="J16" s="88">
        <f t="shared" si="3"/>
        <v>0</v>
      </c>
      <c r="K16" s="102">
        <v>0</v>
      </c>
      <c r="L16" s="103">
        <v>0</v>
      </c>
      <c r="M16" s="91">
        <f t="shared" si="4"/>
        <v>0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2">
        <v>0</v>
      </c>
      <c r="U16" s="103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0</v>
      </c>
      <c r="AG16" s="103">
        <v>0</v>
      </c>
      <c r="AH16" s="91">
        <f t="shared" si="11"/>
        <v>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102">
        <v>0</v>
      </c>
      <c r="BH16" s="103">
        <v>0</v>
      </c>
      <c r="BI16" s="91">
        <f t="shared" si="20"/>
        <v>0</v>
      </c>
      <c r="BJ16" s="94"/>
      <c r="BK16" s="94"/>
      <c r="BM16" s="94"/>
      <c r="BN16" s="94"/>
      <c r="BO16" s="94"/>
    </row>
    <row r="17" spans="1:67" ht="18.75" customHeight="1" x14ac:dyDescent="0.2">
      <c r="A17" s="95"/>
      <c r="B17" s="96">
        <v>2272</v>
      </c>
      <c r="C17" s="97" t="s">
        <v>66</v>
      </c>
      <c r="D17" s="135"/>
      <c r="E17" s="98">
        <f t="shared" si="0"/>
        <v>0</v>
      </c>
      <c r="F17" s="99">
        <f t="shared" si="0"/>
        <v>0</v>
      </c>
      <c r="G17" s="134">
        <f t="shared" si="2"/>
        <v>0</v>
      </c>
      <c r="H17" s="100">
        <f t="shared" si="1"/>
        <v>0</v>
      </c>
      <c r="I17" s="101">
        <f t="shared" si="1"/>
        <v>0</v>
      </c>
      <c r="J17" s="88">
        <f t="shared" si="3"/>
        <v>0</v>
      </c>
      <c r="K17" s="102">
        <v>0</v>
      </c>
      <c r="L17" s="103">
        <v>0</v>
      </c>
      <c r="M17" s="91">
        <f t="shared" si="4"/>
        <v>0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2">
        <v>0</v>
      </c>
      <c r="U17" s="103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0</v>
      </c>
      <c r="AG17" s="103">
        <v>0</v>
      </c>
      <c r="AH17" s="91">
        <f t="shared" si="11"/>
        <v>0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102">
        <v>0</v>
      </c>
      <c r="BH17" s="103">
        <v>0</v>
      </c>
      <c r="BI17" s="91">
        <f t="shared" si="20"/>
        <v>0</v>
      </c>
      <c r="BJ17" s="94"/>
      <c r="BK17" s="94"/>
      <c r="BM17" s="94"/>
      <c r="BN17" s="94"/>
      <c r="BO17" s="94"/>
    </row>
    <row r="18" spans="1:67" ht="18.75" customHeight="1" x14ac:dyDescent="0.2">
      <c r="A18" s="95"/>
      <c r="B18" s="96">
        <v>2273</v>
      </c>
      <c r="C18" s="97" t="s">
        <v>67</v>
      </c>
      <c r="D18" s="135"/>
      <c r="E18" s="98">
        <f t="shared" si="0"/>
        <v>0</v>
      </c>
      <c r="F18" s="99">
        <f t="shared" si="0"/>
        <v>0</v>
      </c>
      <c r="G18" s="134">
        <f t="shared" si="2"/>
        <v>0</v>
      </c>
      <c r="H18" s="100">
        <f t="shared" si="1"/>
        <v>0</v>
      </c>
      <c r="I18" s="101">
        <f t="shared" si="1"/>
        <v>0</v>
      </c>
      <c r="J18" s="88">
        <f t="shared" si="3"/>
        <v>0</v>
      </c>
      <c r="K18" s="102">
        <v>0</v>
      </c>
      <c r="L18" s="103">
        <f>11220.74-11220.74</f>
        <v>0</v>
      </c>
      <c r="M18" s="91">
        <f t="shared" si="4"/>
        <v>0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2">
        <v>0</v>
      </c>
      <c r="U18" s="103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>
        <v>0</v>
      </c>
      <c r="AG18" s="103">
        <v>0</v>
      </c>
      <c r="AH18" s="91">
        <f t="shared" si="11"/>
        <v>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102">
        <v>0</v>
      </c>
      <c r="BH18" s="103">
        <v>0</v>
      </c>
      <c r="BI18" s="91">
        <f t="shared" si="20"/>
        <v>0</v>
      </c>
      <c r="BJ18" s="94"/>
      <c r="BK18" s="94"/>
      <c r="BM18" s="94"/>
      <c r="BN18" s="94"/>
      <c r="BO18" s="94"/>
    </row>
    <row r="19" spans="1:67" ht="18.75" customHeight="1" x14ac:dyDescent="0.2">
      <c r="A19" s="95"/>
      <c r="B19" s="96">
        <v>2274</v>
      </c>
      <c r="C19" s="97" t="s">
        <v>68</v>
      </c>
      <c r="D19" s="135"/>
      <c r="E19" s="98">
        <f t="shared" si="0"/>
        <v>0</v>
      </c>
      <c r="F19" s="99">
        <f t="shared" si="0"/>
        <v>0</v>
      </c>
      <c r="G19" s="134">
        <f t="shared" si="2"/>
        <v>0</v>
      </c>
      <c r="H19" s="100">
        <f t="shared" si="1"/>
        <v>0</v>
      </c>
      <c r="I19" s="101">
        <f t="shared" si="1"/>
        <v>0</v>
      </c>
      <c r="J19" s="88">
        <f t="shared" si="3"/>
        <v>0</v>
      </c>
      <c r="K19" s="102">
        <v>0</v>
      </c>
      <c r="L19" s="103">
        <v>0</v>
      </c>
      <c r="M19" s="91">
        <f t="shared" si="4"/>
        <v>0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2">
        <v>0</v>
      </c>
      <c r="U19" s="103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102">
        <v>0</v>
      </c>
      <c r="BH19" s="103">
        <v>0</v>
      </c>
      <c r="BI19" s="91">
        <f t="shared" si="20"/>
        <v>0</v>
      </c>
      <c r="BJ19" s="94"/>
      <c r="BK19" s="94"/>
      <c r="BM19" s="94"/>
      <c r="BN19" s="94"/>
      <c r="BO19" s="94"/>
    </row>
    <row r="20" spans="1:67" ht="18.75" customHeight="1" x14ac:dyDescent="0.2">
      <c r="A20" s="95"/>
      <c r="B20" s="96">
        <v>2275</v>
      </c>
      <c r="C20" s="97" t="s">
        <v>69</v>
      </c>
      <c r="D20" s="135"/>
      <c r="E20" s="98">
        <f t="shared" si="0"/>
        <v>0</v>
      </c>
      <c r="F20" s="99">
        <f t="shared" si="0"/>
        <v>0</v>
      </c>
      <c r="G20" s="134">
        <f t="shared" si="2"/>
        <v>0</v>
      </c>
      <c r="H20" s="100">
        <f t="shared" si="1"/>
        <v>0</v>
      </c>
      <c r="I20" s="101">
        <f t="shared" si="1"/>
        <v>0</v>
      </c>
      <c r="J20" s="88">
        <f t="shared" si="3"/>
        <v>0</v>
      </c>
      <c r="K20" s="102">
        <v>0</v>
      </c>
      <c r="L20" s="103">
        <v>0</v>
      </c>
      <c r="M20" s="91">
        <f t="shared" si="4"/>
        <v>0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2">
        <v>0</v>
      </c>
      <c r="U20" s="103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102">
        <v>0</v>
      </c>
      <c r="BH20" s="103">
        <v>0</v>
      </c>
      <c r="BI20" s="91">
        <f t="shared" si="20"/>
        <v>0</v>
      </c>
      <c r="BJ20" s="94"/>
      <c r="BK20" s="94"/>
      <c r="BM20" s="94"/>
      <c r="BN20" s="94"/>
      <c r="BO20" s="94"/>
    </row>
    <row r="21" spans="1:67" ht="18.75" customHeight="1" x14ac:dyDescent="0.2">
      <c r="A21" s="95"/>
      <c r="B21" s="96">
        <v>2282</v>
      </c>
      <c r="C21" s="97" t="s">
        <v>70</v>
      </c>
      <c r="D21" s="135"/>
      <c r="E21" s="98">
        <f t="shared" si="0"/>
        <v>0</v>
      </c>
      <c r="F21" s="99">
        <f t="shared" si="0"/>
        <v>0</v>
      </c>
      <c r="G21" s="134">
        <f t="shared" si="2"/>
        <v>0</v>
      </c>
      <c r="H21" s="100">
        <f t="shared" si="1"/>
        <v>0</v>
      </c>
      <c r="I21" s="101">
        <f t="shared" si="1"/>
        <v>0</v>
      </c>
      <c r="J21" s="88">
        <f t="shared" si="3"/>
        <v>0</v>
      </c>
      <c r="K21" s="102">
        <v>0</v>
      </c>
      <c r="L21" s="103">
        <v>0</v>
      </c>
      <c r="M21" s="91">
        <f t="shared" si="4"/>
        <v>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2">
        <v>0</v>
      </c>
      <c r="U21" s="103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0</v>
      </c>
      <c r="AJ21" s="103">
        <v>0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102">
        <v>0</v>
      </c>
      <c r="BH21" s="103">
        <v>0</v>
      </c>
      <c r="BI21" s="91">
        <f t="shared" si="20"/>
        <v>0</v>
      </c>
      <c r="BJ21" s="94"/>
      <c r="BK21" s="94"/>
      <c r="BM21" s="94"/>
      <c r="BN21" s="94"/>
      <c r="BO21" s="94"/>
    </row>
    <row r="22" spans="1:67" ht="18.75" customHeight="1" x14ac:dyDescent="0.2">
      <c r="A22" s="95"/>
      <c r="B22" s="96">
        <v>2730</v>
      </c>
      <c r="C22" s="97" t="s">
        <v>71</v>
      </c>
      <c r="D22" s="135"/>
      <c r="E22" s="98">
        <f t="shared" si="0"/>
        <v>0</v>
      </c>
      <c r="F22" s="99">
        <f t="shared" si="0"/>
        <v>0</v>
      </c>
      <c r="G22" s="134">
        <f t="shared" si="2"/>
        <v>0</v>
      </c>
      <c r="H22" s="100">
        <f t="shared" si="1"/>
        <v>0</v>
      </c>
      <c r="I22" s="101">
        <f t="shared" si="1"/>
        <v>0</v>
      </c>
      <c r="J22" s="88">
        <f t="shared" si="3"/>
        <v>0</v>
      </c>
      <c r="K22" s="102">
        <v>0</v>
      </c>
      <c r="L22" s="103">
        <v>0</v>
      </c>
      <c r="M22" s="91">
        <f t="shared" si="4"/>
        <v>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2">
        <v>0</v>
      </c>
      <c r="U22" s="103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102">
        <v>0</v>
      </c>
      <c r="BH22" s="103">
        <v>0</v>
      </c>
      <c r="BI22" s="91">
        <f t="shared" si="20"/>
        <v>0</v>
      </c>
      <c r="BJ22" s="94"/>
      <c r="BK22" s="94"/>
      <c r="BM22" s="94"/>
      <c r="BN22" s="94"/>
      <c r="BO22" s="94"/>
    </row>
    <row r="23" spans="1:67" ht="18.75" customHeight="1" x14ac:dyDescent="0.2">
      <c r="A23" s="95"/>
      <c r="B23" s="96">
        <v>2800</v>
      </c>
      <c r="C23" s="97" t="s">
        <v>72</v>
      </c>
      <c r="D23" s="135"/>
      <c r="E23" s="98">
        <f t="shared" si="0"/>
        <v>0</v>
      </c>
      <c r="F23" s="99">
        <f t="shared" si="0"/>
        <v>0</v>
      </c>
      <c r="G23" s="134">
        <f t="shared" si="2"/>
        <v>0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2">
        <v>0</v>
      </c>
      <c r="U23" s="103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>
        <v>0</v>
      </c>
      <c r="AG23" s="103">
        <v>0</v>
      </c>
      <c r="AH23" s="91">
        <f t="shared" si="11"/>
        <v>0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102">
        <v>0</v>
      </c>
      <c r="BH23" s="103">
        <v>0</v>
      </c>
      <c r="BI23" s="91">
        <f t="shared" si="20"/>
        <v>0</v>
      </c>
      <c r="BJ23" s="94"/>
      <c r="BK23" s="94"/>
      <c r="BM23" s="94"/>
      <c r="BN23" s="94"/>
      <c r="BO23" s="94"/>
    </row>
    <row r="24" spans="1:67" ht="18.75" customHeight="1" x14ac:dyDescent="0.2">
      <c r="A24" s="95"/>
      <c r="B24" s="96">
        <v>3110</v>
      </c>
      <c r="C24" s="97" t="s">
        <v>73</v>
      </c>
      <c r="D24" s="135"/>
      <c r="E24" s="98">
        <f t="shared" si="0"/>
        <v>0</v>
      </c>
      <c r="F24" s="99">
        <f t="shared" si="0"/>
        <v>0</v>
      </c>
      <c r="G24" s="134">
        <f t="shared" si="2"/>
        <v>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2">
        <v>0</v>
      </c>
      <c r="U24" s="103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0</v>
      </c>
      <c r="AG24" s="103">
        <v>0</v>
      </c>
      <c r="AH24" s="91">
        <f t="shared" si="11"/>
        <v>0</v>
      </c>
      <c r="AI24" s="102">
        <v>0</v>
      </c>
      <c r="AJ24" s="103">
        <v>0</v>
      </c>
      <c r="AK24" s="91">
        <f t="shared" si="12"/>
        <v>0</v>
      </c>
      <c r="AL24" s="102">
        <v>0</v>
      </c>
      <c r="AM24" s="103">
        <v>0</v>
      </c>
      <c r="AN24" s="91">
        <f t="shared" si="13"/>
        <v>0</v>
      </c>
      <c r="AO24" s="102">
        <v>0</v>
      </c>
      <c r="AP24" s="103">
        <v>0</v>
      </c>
      <c r="AQ24" s="91">
        <f t="shared" si="14"/>
        <v>0</v>
      </c>
      <c r="AR24" s="102">
        <v>0</v>
      </c>
      <c r="AS24" s="103">
        <v>0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102">
        <v>0</v>
      </c>
      <c r="BH24" s="103">
        <v>0</v>
      </c>
      <c r="BI24" s="91">
        <f t="shared" si="20"/>
        <v>0</v>
      </c>
      <c r="BJ24" s="94"/>
      <c r="BK24" s="94"/>
      <c r="BM24" s="94"/>
      <c r="BN24" s="94"/>
      <c r="BO24" s="94"/>
    </row>
    <row r="25" spans="1:67" ht="18.75" customHeight="1" x14ac:dyDescent="0.2">
      <c r="A25" s="95"/>
      <c r="B25" s="110">
        <v>3132</v>
      </c>
      <c r="C25" s="97" t="s">
        <v>74</v>
      </c>
      <c r="D25" s="135"/>
      <c r="E25" s="98">
        <f t="shared" si="0"/>
        <v>0</v>
      </c>
      <c r="F25" s="99">
        <f t="shared" si="0"/>
        <v>0</v>
      </c>
      <c r="G25" s="134">
        <f t="shared" si="2"/>
        <v>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2">
        <v>0</v>
      </c>
      <c r="U25" s="108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0</v>
      </c>
      <c r="AM25" s="108">
        <v>0</v>
      </c>
      <c r="AN25" s="91">
        <f t="shared" si="13"/>
        <v>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102">
        <v>0</v>
      </c>
      <c r="BH25" s="108">
        <v>0</v>
      </c>
      <c r="BI25" s="91">
        <f t="shared" si="20"/>
        <v>0</v>
      </c>
      <c r="BJ25" s="94"/>
      <c r="BK25" s="94"/>
      <c r="BM25" s="94"/>
      <c r="BN25" s="94"/>
      <c r="BO25" s="94"/>
    </row>
    <row r="26" spans="1:67" ht="18.75" customHeight="1" thickBot="1" x14ac:dyDescent="0.25">
      <c r="A26" s="111"/>
      <c r="B26" s="110">
        <v>3142</v>
      </c>
      <c r="C26" s="112" t="s">
        <v>75</v>
      </c>
      <c r="D26" s="136"/>
      <c r="E26" s="113">
        <f t="shared" si="0"/>
        <v>0</v>
      </c>
      <c r="F26" s="114">
        <f t="shared" si="0"/>
        <v>0</v>
      </c>
      <c r="G26" s="134">
        <f t="shared" si="2"/>
        <v>0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7">
        <v>0</v>
      </c>
      <c r="U26" s="118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0</v>
      </c>
      <c r="BB26" s="118">
        <v>0</v>
      </c>
      <c r="BC26" s="91">
        <f t="shared" si="18"/>
        <v>0</v>
      </c>
      <c r="BD26" s="117">
        <v>0</v>
      </c>
      <c r="BE26" s="118">
        <v>0</v>
      </c>
      <c r="BF26" s="91">
        <f t="shared" si="19"/>
        <v>0</v>
      </c>
      <c r="BG26" s="117">
        <v>0</v>
      </c>
      <c r="BH26" s="118">
        <v>0</v>
      </c>
      <c r="BI26" s="91">
        <f t="shared" si="20"/>
        <v>0</v>
      </c>
      <c r="BJ26" s="94"/>
      <c r="BK26" s="94"/>
      <c r="BM26" s="94"/>
      <c r="BN26" s="94"/>
      <c r="BO26" s="94"/>
    </row>
    <row r="27" spans="1:67" ht="18.75" customHeight="1" thickBot="1" x14ac:dyDescent="0.25">
      <c r="A27" s="121" t="s">
        <v>76</v>
      </c>
      <c r="B27" s="122"/>
      <c r="C27" s="122"/>
      <c r="D27" s="137"/>
      <c r="E27" s="123">
        <f t="shared" ref="E27:J27" si="21">SUM(E9:E26)</f>
        <v>151713.69</v>
      </c>
      <c r="F27" s="124">
        <f t="shared" si="21"/>
        <v>151713.69</v>
      </c>
      <c r="G27" s="125">
        <f t="shared" si="21"/>
        <v>0</v>
      </c>
      <c r="H27" s="131">
        <f t="shared" si="21"/>
        <v>15517.59</v>
      </c>
      <c r="I27" s="138">
        <f t="shared" si="21"/>
        <v>15517.59</v>
      </c>
      <c r="J27" s="126">
        <f t="shared" si="21"/>
        <v>0</v>
      </c>
      <c r="K27" s="131">
        <f t="shared" ref="K27:BC27" si="22">SUM(K9:K26)</f>
        <v>0</v>
      </c>
      <c r="L27" s="128">
        <f t="shared" si="22"/>
        <v>0</v>
      </c>
      <c r="M27" s="129">
        <f t="shared" si="22"/>
        <v>0</v>
      </c>
      <c r="N27" s="131">
        <f t="shared" si="22"/>
        <v>15517.59</v>
      </c>
      <c r="O27" s="128">
        <f t="shared" si="22"/>
        <v>15517.59</v>
      </c>
      <c r="P27" s="129">
        <f t="shared" si="22"/>
        <v>0</v>
      </c>
      <c r="Q27" s="131">
        <f t="shared" si="22"/>
        <v>0</v>
      </c>
      <c r="R27" s="128">
        <f t="shared" si="22"/>
        <v>0</v>
      </c>
      <c r="S27" s="129">
        <f t="shared" si="22"/>
        <v>0</v>
      </c>
      <c r="T27" s="139">
        <f t="shared" si="22"/>
        <v>0</v>
      </c>
      <c r="U27" s="130">
        <f t="shared" si="22"/>
        <v>0</v>
      </c>
      <c r="V27" s="129">
        <f t="shared" si="22"/>
        <v>0</v>
      </c>
      <c r="W27" s="139">
        <f t="shared" si="22"/>
        <v>0</v>
      </c>
      <c r="X27" s="130">
        <f t="shared" si="22"/>
        <v>0</v>
      </c>
      <c r="Y27" s="129">
        <f t="shared" si="22"/>
        <v>0</v>
      </c>
      <c r="Z27" s="131">
        <f t="shared" si="22"/>
        <v>0</v>
      </c>
      <c r="AA27" s="128">
        <f t="shared" si="22"/>
        <v>0</v>
      </c>
      <c r="AB27" s="129">
        <f t="shared" si="22"/>
        <v>0</v>
      </c>
      <c r="AC27" s="131">
        <f t="shared" si="22"/>
        <v>0</v>
      </c>
      <c r="AD27" s="128">
        <f t="shared" si="22"/>
        <v>0</v>
      </c>
      <c r="AE27" s="129">
        <f t="shared" si="22"/>
        <v>0</v>
      </c>
      <c r="AF27" s="131">
        <f t="shared" si="22"/>
        <v>0</v>
      </c>
      <c r="AG27" s="128">
        <f t="shared" si="22"/>
        <v>0</v>
      </c>
      <c r="AH27" s="129">
        <f t="shared" si="22"/>
        <v>0</v>
      </c>
      <c r="AI27" s="131">
        <f t="shared" si="22"/>
        <v>0</v>
      </c>
      <c r="AJ27" s="128">
        <f t="shared" si="22"/>
        <v>0</v>
      </c>
      <c r="AK27" s="129">
        <f t="shared" si="22"/>
        <v>0</v>
      </c>
      <c r="AL27" s="127">
        <f t="shared" si="22"/>
        <v>136196.1</v>
      </c>
      <c r="AM27" s="128">
        <f t="shared" si="22"/>
        <v>136196.1</v>
      </c>
      <c r="AN27" s="129">
        <f t="shared" si="22"/>
        <v>0</v>
      </c>
      <c r="AO27" s="131">
        <f t="shared" si="22"/>
        <v>0</v>
      </c>
      <c r="AP27" s="128">
        <f t="shared" si="22"/>
        <v>0</v>
      </c>
      <c r="AQ27" s="129">
        <f t="shared" si="22"/>
        <v>0</v>
      </c>
      <c r="AR27" s="131">
        <f t="shared" si="22"/>
        <v>0</v>
      </c>
      <c r="AS27" s="128">
        <f t="shared" si="22"/>
        <v>0</v>
      </c>
      <c r="AT27" s="129">
        <f t="shared" si="22"/>
        <v>0</v>
      </c>
      <c r="AU27" s="131">
        <f t="shared" si="22"/>
        <v>0</v>
      </c>
      <c r="AV27" s="128">
        <f t="shared" si="22"/>
        <v>0</v>
      </c>
      <c r="AW27" s="129">
        <f t="shared" si="22"/>
        <v>0</v>
      </c>
      <c r="AX27" s="131">
        <f t="shared" si="22"/>
        <v>0</v>
      </c>
      <c r="AY27" s="128">
        <f t="shared" si="22"/>
        <v>0</v>
      </c>
      <c r="AZ27" s="129">
        <f t="shared" si="22"/>
        <v>0</v>
      </c>
      <c r="BA27" s="131">
        <f t="shared" si="22"/>
        <v>0</v>
      </c>
      <c r="BB27" s="128">
        <f t="shared" si="22"/>
        <v>0</v>
      </c>
      <c r="BC27" s="129">
        <f t="shared" si="22"/>
        <v>0</v>
      </c>
      <c r="BD27" s="131">
        <f>SUM(BD9:BD26)</f>
        <v>0</v>
      </c>
      <c r="BE27" s="128">
        <f>SUM(BE9:BE26)</f>
        <v>0</v>
      </c>
      <c r="BF27" s="129">
        <f>SUM(BF9:BF25)</f>
        <v>0</v>
      </c>
      <c r="BG27" s="131">
        <f>SUM(BG9:BG26)</f>
        <v>0</v>
      </c>
      <c r="BH27" s="128">
        <f>SUM(BH9:BH26)</f>
        <v>0</v>
      </c>
      <c r="BI27" s="129">
        <f>SUM(BI9:BI25)</f>
        <v>0</v>
      </c>
      <c r="BJ27" s="94"/>
      <c r="BK27" s="94"/>
      <c r="BM27" s="94"/>
      <c r="BN27" s="94"/>
      <c r="BO27" s="94"/>
    </row>
  </sheetData>
  <sheetProtection sheet="1" objects="1" scenarios="1"/>
  <mergeCells count="44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D6:BF6"/>
    <mergeCell ref="BG6:BI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Q3"/>
    <mergeCell ref="B4:AQ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BCA5F-3FEB-4378-B4AF-6D22E05AA280}">
  <sheetPr codeName="Лист15"/>
  <dimension ref="A1:O130"/>
  <sheetViews>
    <sheetView zoomScale="82" zoomScaleNormal="82" workbookViewId="0">
      <selection sqref="A1:D1"/>
    </sheetView>
  </sheetViews>
  <sheetFormatPr defaultColWidth="9.140625" defaultRowHeight="18.75" outlineLevelRow="1" outlineLevelCol="1" x14ac:dyDescent="0.3"/>
  <cols>
    <col min="1" max="1" width="10.710937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Низкиничі!B4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0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Низкиничі!I11</f>
        <v>0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t="24.75" hidden="1" customHeight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5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6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hidden="1" customHeight="1" x14ac:dyDescent="0.3">
      <c r="A21" s="11">
        <v>2210.5</v>
      </c>
      <c r="B21" s="12" t="s">
        <v>7</v>
      </c>
      <c r="C21" s="12"/>
      <c r="D21" s="13"/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SUM(C23:C32)</f>
        <v>0</v>
      </c>
      <c r="D22" s="17"/>
      <c r="E22" s="18">
        <f>D21-C22</f>
        <v>0</v>
      </c>
    </row>
    <row r="23" spans="1:15" hidden="1" collapsed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hidden="1" customHeight="1" x14ac:dyDescent="0.3">
      <c r="A33" s="11">
        <v>2210.6</v>
      </c>
      <c r="B33" s="12" t="s">
        <v>8</v>
      </c>
      <c r="C33" s="12"/>
      <c r="D33" s="13"/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9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1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>
        <v>2210.8000000000002</v>
      </c>
      <c r="B40" s="22" t="s">
        <v>10</v>
      </c>
      <c r="C40" s="23"/>
      <c r="D40" s="13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SUM(C42:C45)</f>
        <v>0</v>
      </c>
      <c r="D41" s="24"/>
      <c r="E41" s="18">
        <f>D40-C41</f>
        <v>0</v>
      </c>
    </row>
    <row r="42" spans="1:15" hidden="1" collapsed="1" x14ac:dyDescent="0.3">
      <c r="A42" s="11"/>
      <c r="B42" s="20"/>
      <c r="C42" s="17"/>
      <c r="D42" s="24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11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12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SUM(C54:C66)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5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26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26"/>
      <c r="D67" s="27" t="s">
        <v>13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27" t="s">
        <v>13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27" t="s">
        <v>13</v>
      </c>
    </row>
    <row r="70" spans="1:15" ht="39.75" customHeight="1" x14ac:dyDescent="0.3">
      <c r="A70" s="4">
        <v>2240</v>
      </c>
      <c r="B70" s="5" t="s">
        <v>14</v>
      </c>
      <c r="C70" s="5"/>
      <c r="D70" s="6">
        <f>SUM(D72:D110)</f>
        <v>0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28">
        <v>2240</v>
      </c>
      <c r="B71" s="28"/>
      <c r="C71" s="10"/>
      <c r="D71" s="10">
        <f>Низкиничі!I14</f>
        <v>0</v>
      </c>
      <c r="E71" s="8" t="b">
        <f>D71=D70</f>
        <v>1</v>
      </c>
      <c r="F71" s="29"/>
    </row>
    <row r="72" spans="1:15" hidden="1" collapsed="1" x14ac:dyDescent="0.3">
      <c r="A72" s="14">
        <v>2240.1</v>
      </c>
      <c r="B72" s="12" t="s">
        <v>15</v>
      </c>
      <c r="C72" s="12"/>
      <c r="D72" s="13"/>
    </row>
    <row r="73" spans="1:15" hidden="1" x14ac:dyDescent="0.3">
      <c r="A73" s="14">
        <v>2240.1999999999998</v>
      </c>
      <c r="B73" s="22" t="s">
        <v>16</v>
      </c>
      <c r="C73" s="23"/>
      <c r="D73" s="13"/>
    </row>
    <row r="74" spans="1:15" hidden="1" x14ac:dyDescent="0.3">
      <c r="A74" s="14">
        <v>2240.3000000000002</v>
      </c>
      <c r="B74" s="22" t="s">
        <v>17</v>
      </c>
      <c r="C74" s="23"/>
      <c r="D74" s="13"/>
    </row>
    <row r="75" spans="1:15" hidden="1" outlineLevel="1" x14ac:dyDescent="0.3">
      <c r="A75" s="14"/>
      <c r="B75" s="15"/>
      <c r="C75" s="16">
        <f>SUM(C76:C82)</f>
        <v>0</v>
      </c>
      <c r="D75" s="17"/>
      <c r="E75" s="18">
        <f>D74-C75</f>
        <v>0</v>
      </c>
    </row>
    <row r="76" spans="1:15" hidden="1" collapsed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20"/>
      <c r="C78" s="17"/>
      <c r="D78" s="17"/>
    </row>
    <row r="79" spans="1:15" hidden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14"/>
      <c r="C82" s="17"/>
      <c r="D82" s="17"/>
    </row>
    <row r="83" spans="1:5" hidden="1" x14ac:dyDescent="0.3">
      <c r="A83" s="14">
        <v>2240.4</v>
      </c>
      <c r="B83" s="22" t="s">
        <v>18</v>
      </c>
      <c r="C83" s="23"/>
      <c r="D83" s="13"/>
    </row>
    <row r="84" spans="1:5" hidden="1" x14ac:dyDescent="0.3">
      <c r="A84" s="14">
        <v>2240.5</v>
      </c>
      <c r="B84" s="22" t="s">
        <v>19</v>
      </c>
      <c r="C84" s="23"/>
      <c r="D84" s="13"/>
    </row>
    <row r="85" spans="1:5" hidden="1" outlineLevel="1" x14ac:dyDescent="0.3">
      <c r="A85" s="14"/>
      <c r="B85" s="15"/>
      <c r="C85" s="16">
        <f>SUM(C86:C93)</f>
        <v>0</v>
      </c>
      <c r="D85" s="17"/>
      <c r="E85" s="18">
        <f>D84-C85</f>
        <v>0</v>
      </c>
    </row>
    <row r="86" spans="1:5" ht="17.25" hidden="1" customHeight="1" collapsed="1" x14ac:dyDescent="0.3">
      <c r="A86" s="14"/>
      <c r="B86" s="25"/>
      <c r="C86" s="17"/>
      <c r="D86" s="17"/>
    </row>
    <row r="87" spans="1:5" ht="17.25" hidden="1" customHeight="1" x14ac:dyDescent="0.3">
      <c r="A87" s="14"/>
      <c r="B87" s="25"/>
      <c r="C87" s="17"/>
      <c r="D87" s="17"/>
    </row>
    <row r="88" spans="1:5" hidden="1" x14ac:dyDescent="0.3">
      <c r="A88" s="14"/>
      <c r="B88" s="25"/>
      <c r="C88" s="17"/>
      <c r="D88" s="17"/>
    </row>
    <row r="89" spans="1:5" hidden="1" x14ac:dyDescent="0.3">
      <c r="A89" s="14"/>
      <c r="B89" s="25"/>
      <c r="C89" s="17"/>
      <c r="D89" s="17"/>
    </row>
    <row r="90" spans="1:5" hidden="1" x14ac:dyDescent="0.3">
      <c r="A90" s="14"/>
      <c r="B90" s="25"/>
      <c r="C90" s="17"/>
      <c r="D90" s="17"/>
    </row>
    <row r="91" spans="1:5" hidden="1" x14ac:dyDescent="0.3">
      <c r="A91" s="14"/>
      <c r="B91" s="20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>
        <v>2240.6</v>
      </c>
      <c r="B94" s="22" t="s">
        <v>20</v>
      </c>
      <c r="C94" s="23"/>
      <c r="D94" s="13"/>
    </row>
    <row r="95" spans="1:5" hidden="1" x14ac:dyDescent="0.3">
      <c r="A95" s="14">
        <v>2240.6999999999998</v>
      </c>
      <c r="B95" s="22" t="s">
        <v>21</v>
      </c>
      <c r="C95" s="23"/>
      <c r="D95" s="13"/>
    </row>
    <row r="96" spans="1:5" hidden="1" outlineLevel="1" x14ac:dyDescent="0.3">
      <c r="A96" s="14"/>
      <c r="B96" s="15"/>
      <c r="C96" s="16">
        <f>SUM(C97:C100)</f>
        <v>0</v>
      </c>
      <c r="D96" s="17"/>
      <c r="E96" s="18">
        <f>D95-C96</f>
        <v>0</v>
      </c>
    </row>
    <row r="97" spans="1:15" hidden="1" collapsed="1" x14ac:dyDescent="0.3">
      <c r="A97" s="11"/>
      <c r="B97" s="20"/>
      <c r="C97" s="17"/>
      <c r="D97" s="17"/>
      <c r="E97" s="8"/>
      <c r="F97" s="8"/>
      <c r="G97" s="8"/>
      <c r="I97" s="8"/>
      <c r="J97" s="8"/>
      <c r="K97" s="8"/>
      <c r="M97" s="8"/>
      <c r="N97" s="8"/>
      <c r="O97" s="8"/>
    </row>
    <row r="98" spans="1:15" hidden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1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4">
        <v>2240.8000000000002</v>
      </c>
      <c r="B101" s="22" t="s">
        <v>22</v>
      </c>
      <c r="C101" s="23"/>
      <c r="D101" s="13"/>
    </row>
    <row r="102" spans="1:15" hidden="1" x14ac:dyDescent="0.3">
      <c r="A102" s="14">
        <v>2240.9</v>
      </c>
      <c r="B102" s="22" t="s">
        <v>23</v>
      </c>
      <c r="C102" s="23"/>
      <c r="D102" s="13"/>
    </row>
    <row r="103" spans="1:15" hidden="1" x14ac:dyDescent="0.3">
      <c r="A103" s="14">
        <v>2241.1</v>
      </c>
      <c r="B103" s="22" t="s">
        <v>24</v>
      </c>
      <c r="C103" s="23"/>
      <c r="D103" s="13"/>
    </row>
    <row r="104" spans="1:15" hidden="1" x14ac:dyDescent="0.3">
      <c r="A104" s="14">
        <v>2241.1999999999998</v>
      </c>
      <c r="B104" s="22" t="s">
        <v>25</v>
      </c>
      <c r="C104" s="23"/>
      <c r="D104" s="13"/>
    </row>
    <row r="105" spans="1:15" hidden="1" x14ac:dyDescent="0.3">
      <c r="A105" s="14">
        <v>2241.3000000000002</v>
      </c>
      <c r="B105" s="22" t="s">
        <v>26</v>
      </c>
      <c r="C105" s="23"/>
      <c r="D105" s="13"/>
    </row>
    <row r="106" spans="1:15" hidden="1" x14ac:dyDescent="0.3">
      <c r="A106" s="14">
        <v>2241.4</v>
      </c>
      <c r="B106" s="22" t="s">
        <v>27</v>
      </c>
      <c r="C106" s="23"/>
      <c r="D106" s="13"/>
    </row>
    <row r="107" spans="1:15" hidden="1" x14ac:dyDescent="0.3">
      <c r="A107" s="14">
        <v>2241.5</v>
      </c>
      <c r="B107" s="22" t="s">
        <v>28</v>
      </c>
      <c r="C107" s="23"/>
      <c r="D107" s="13"/>
    </row>
    <row r="108" spans="1:15" ht="38.25" hidden="1" customHeight="1" x14ac:dyDescent="0.3">
      <c r="A108" s="14">
        <v>2241.6</v>
      </c>
      <c r="B108" s="30" t="s">
        <v>29</v>
      </c>
      <c r="C108" s="23"/>
      <c r="D108" s="13"/>
    </row>
    <row r="109" spans="1:15" hidden="1" x14ac:dyDescent="0.3">
      <c r="A109" s="14">
        <v>2241.6999999999998</v>
      </c>
      <c r="B109" s="22" t="s">
        <v>30</v>
      </c>
      <c r="C109" s="23"/>
      <c r="D109" s="13"/>
    </row>
    <row r="110" spans="1:15" hidden="1" x14ac:dyDescent="0.3">
      <c r="A110" s="14">
        <v>2241.9</v>
      </c>
      <c r="B110" s="22" t="s">
        <v>31</v>
      </c>
      <c r="C110" s="23"/>
      <c r="D110" s="13"/>
    </row>
    <row r="111" spans="1:15" hidden="1" outlineLevel="1" x14ac:dyDescent="0.3">
      <c r="A111" s="14"/>
      <c r="B111" s="15"/>
      <c r="C111" s="16">
        <f>SUM(C112:C128)</f>
        <v>0</v>
      </c>
      <c r="D111" s="31"/>
      <c r="E111" s="18">
        <f>D110-C111</f>
        <v>0</v>
      </c>
    </row>
    <row r="112" spans="1:15" hidden="1" collapsed="1" x14ac:dyDescent="0.3">
      <c r="A112" s="14"/>
      <c r="B112" s="32"/>
      <c r="C112" s="17"/>
      <c r="D112" s="17"/>
    </row>
    <row r="113" spans="1:4" hidden="1" x14ac:dyDescent="0.3">
      <c r="A113" s="14"/>
      <c r="B113" s="32"/>
      <c r="C113" s="17"/>
      <c r="D113" s="17"/>
    </row>
    <row r="114" spans="1:4" hidden="1" x14ac:dyDescent="0.3">
      <c r="A114" s="14"/>
      <c r="B114" s="32"/>
      <c r="C114" s="17"/>
      <c r="D114" s="17"/>
    </row>
    <row r="115" spans="1:4" hidden="1" x14ac:dyDescent="0.3">
      <c r="A115" s="14"/>
      <c r="B115" s="25"/>
      <c r="C115" s="17"/>
      <c r="D115" s="17"/>
    </row>
    <row r="116" spans="1:4" hidden="1" x14ac:dyDescent="0.3">
      <c r="A116" s="14"/>
      <c r="B116" s="25"/>
      <c r="C116" s="17"/>
      <c r="D116" s="17"/>
    </row>
    <row r="117" spans="1:4" hidden="1" x14ac:dyDescent="0.3">
      <c r="A117" s="14"/>
      <c r="B117" s="32"/>
      <c r="C117" s="17"/>
      <c r="D117" s="17"/>
    </row>
    <row r="118" spans="1:4" hidden="1" x14ac:dyDescent="0.3">
      <c r="A118" s="14"/>
      <c r="B118" s="25"/>
      <c r="C118" s="17"/>
      <c r="D118" s="17"/>
    </row>
    <row r="119" spans="1:4" hidden="1" x14ac:dyDescent="0.3">
      <c r="A119" s="14"/>
      <c r="B119" s="25"/>
      <c r="C119" s="17"/>
      <c r="D119" s="17"/>
    </row>
    <row r="120" spans="1:4" hidden="1" x14ac:dyDescent="0.3">
      <c r="A120" s="14"/>
      <c r="B120" s="25"/>
      <c r="C120" s="17"/>
      <c r="D120" s="17"/>
    </row>
    <row r="121" spans="1:4" hidden="1" x14ac:dyDescent="0.3">
      <c r="A121" s="14"/>
      <c r="B121" s="25"/>
      <c r="C121" s="17"/>
      <c r="D121" s="17"/>
    </row>
    <row r="122" spans="1:4" hidden="1" x14ac:dyDescent="0.3">
      <c r="A122" s="14"/>
      <c r="B122" s="25"/>
      <c r="C122" s="17"/>
      <c r="D122" s="17"/>
    </row>
    <row r="123" spans="1:4" hidden="1" x14ac:dyDescent="0.3">
      <c r="A123" s="14"/>
      <c r="B123" s="25"/>
      <c r="C123" s="17"/>
      <c r="D123" s="17"/>
    </row>
    <row r="124" spans="1:4" hidden="1" x14ac:dyDescent="0.3">
      <c r="A124" s="14"/>
      <c r="B124" s="25"/>
      <c r="C124" s="17"/>
      <c r="D124" s="17"/>
    </row>
    <row r="125" spans="1:4" hidden="1" x14ac:dyDescent="0.3">
      <c r="A125" s="14"/>
      <c r="B125" s="25"/>
      <c r="C125" s="17"/>
      <c r="D125" s="17"/>
    </row>
    <row r="126" spans="1:4" hidden="1" x14ac:dyDescent="0.3">
      <c r="A126" s="14"/>
      <c r="B126" s="25"/>
      <c r="C126" s="17"/>
      <c r="D126" s="17"/>
    </row>
    <row r="127" spans="1:4" hidden="1" x14ac:dyDescent="0.3">
      <c r="A127" s="14"/>
      <c r="B127" s="25"/>
      <c r="C127" s="17"/>
      <c r="D127" s="17"/>
    </row>
    <row r="128" spans="1:4" hidden="1" x14ac:dyDescent="0.3">
      <c r="A128" s="14"/>
      <c r="B128" s="25"/>
      <c r="C128" s="17"/>
      <c r="D128" s="17"/>
    </row>
    <row r="129" spans="2:4" hidden="1" outlineLevel="1" x14ac:dyDescent="0.3">
      <c r="B129" s="33"/>
      <c r="D129" s="3" t="b">
        <f>D70=D71</f>
        <v>1</v>
      </c>
    </row>
    <row r="130" spans="2:4" hidden="1" collapsed="1" x14ac:dyDescent="0.3">
      <c r="B130" s="33"/>
    </row>
  </sheetData>
  <sheetProtection sheet="1" objects="1" scenarios="1"/>
  <mergeCells count="31">
    <mergeCell ref="B110:C110"/>
    <mergeCell ref="B104:C104"/>
    <mergeCell ref="B105:C105"/>
    <mergeCell ref="B106:C106"/>
    <mergeCell ref="B107:C107"/>
    <mergeCell ref="B108:C108"/>
    <mergeCell ref="B109:C109"/>
    <mergeCell ref="B84:C84"/>
    <mergeCell ref="B94:C94"/>
    <mergeCell ref="B95:C95"/>
    <mergeCell ref="B101:C101"/>
    <mergeCell ref="B102:C102"/>
    <mergeCell ref="B103:C103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Низкиничі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2025-02-03T10:15:24Z</dcterms:created>
  <dcterms:modified xsi:type="dcterms:W3CDTF">2025-02-03T10:15:26Z</dcterms:modified>
</cp:coreProperties>
</file>